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230" yWindow="825" windowWidth="7320" windowHeight="5715"/>
  </bookViews>
  <sheets>
    <sheet name="Menu" sheetId="7" r:id="rId1"/>
    <sheet name="Fig 1.2" sheetId="1" r:id="rId2"/>
    <sheet name="Fig 1.5" sheetId="6" r:id="rId3"/>
  </sheets>
  <calcPr calcId="145621"/>
</workbook>
</file>

<file path=xl/calcChain.xml><?xml version="1.0" encoding="utf-8"?>
<calcChain xmlns="http://schemas.openxmlformats.org/spreadsheetml/2006/main">
  <c r="M8" i="1" l="1"/>
  <c r="B15" i="6"/>
  <c r="C15" i="6"/>
  <c r="D15" i="6"/>
  <c r="A15" i="6"/>
  <c r="I4" i="1"/>
  <c r="K8" i="1"/>
  <c r="H8" i="1"/>
  <c r="I8" i="1"/>
  <c r="F4" i="1"/>
  <c r="H4" i="1"/>
  <c r="C99" i="1" s="1"/>
  <c r="J4" i="1"/>
  <c r="F5" i="1"/>
  <c r="F6" i="1"/>
  <c r="F7" i="1"/>
  <c r="F8" i="1"/>
  <c r="F9" i="1"/>
  <c r="F10" i="1"/>
  <c r="F11" i="1"/>
  <c r="F12" i="1"/>
  <c r="F13" i="1"/>
  <c r="F14" i="1"/>
  <c r="F15" i="1"/>
  <c r="F16" i="1"/>
  <c r="J8" i="1" l="1"/>
  <c r="C59" i="1"/>
  <c r="C71" i="1"/>
  <c r="C69" i="1"/>
  <c r="C67" i="1"/>
  <c r="C65" i="1"/>
  <c r="C63" i="1"/>
  <c r="C61" i="1"/>
  <c r="C98" i="1"/>
  <c r="C96" i="1"/>
  <c r="C94" i="1"/>
  <c r="C92" i="1"/>
  <c r="C90" i="1"/>
  <c r="C88" i="1"/>
  <c r="C86" i="1"/>
  <c r="C84" i="1"/>
  <c r="C82" i="1"/>
  <c r="C80" i="1"/>
  <c r="C78" i="1"/>
  <c r="C76" i="1"/>
  <c r="C74" i="1"/>
  <c r="C108" i="1"/>
  <c r="C106" i="1"/>
  <c r="C104" i="1"/>
  <c r="C102" i="1"/>
  <c r="C100" i="1"/>
  <c r="C72" i="1"/>
  <c r="C70" i="1"/>
  <c r="C68" i="1"/>
  <c r="C66" i="1"/>
  <c r="C64" i="1"/>
  <c r="C62" i="1"/>
  <c r="C60" i="1"/>
  <c r="C97" i="1"/>
  <c r="C95" i="1"/>
  <c r="C93" i="1"/>
  <c r="C91" i="1"/>
  <c r="C89" i="1"/>
  <c r="C87" i="1"/>
  <c r="C85" i="1"/>
  <c r="C83" i="1"/>
  <c r="C81" i="1"/>
  <c r="C79" i="1"/>
  <c r="C77" i="1"/>
  <c r="C75" i="1"/>
  <c r="C73" i="1"/>
  <c r="C107" i="1"/>
  <c r="C105" i="1"/>
  <c r="C103" i="1"/>
  <c r="C101" i="1"/>
  <c r="L8" i="1" l="1"/>
</calcChain>
</file>

<file path=xl/sharedStrings.xml><?xml version="1.0" encoding="utf-8"?>
<sst xmlns="http://schemas.openxmlformats.org/spreadsheetml/2006/main" count="28" uniqueCount="27">
  <si>
    <t>Median</t>
  </si>
  <si>
    <t>Obs. nr.</t>
  </si>
  <si>
    <t xml:space="preserve"> # 1 000 fat per døgn</t>
  </si>
  <si>
    <t>Forekomst</t>
  </si>
  <si>
    <t>Spredningsmål:</t>
  </si>
  <si>
    <t>Varians</t>
  </si>
  <si>
    <t>CV</t>
  </si>
  <si>
    <t>Figur 1.2</t>
  </si>
  <si>
    <t>Figur 1.5</t>
  </si>
  <si>
    <t>A</t>
  </si>
  <si>
    <t>B</t>
  </si>
  <si>
    <t>C</t>
  </si>
  <si>
    <t>D</t>
  </si>
  <si>
    <t>Indhold:</t>
  </si>
  <si>
    <t>Kapitel 1.3,  figur 1.2 og 1.3</t>
  </si>
  <si>
    <t>Kapitel 1.3, figur 1.5</t>
  </si>
  <si>
    <t>Hovedmenu</t>
  </si>
  <si>
    <t>Gennemsnitlig afvigelse</t>
  </si>
  <si>
    <t>Variationsbredde</t>
  </si>
  <si>
    <t>Skævhed</t>
  </si>
  <si>
    <t>Standardafvigelse</t>
  </si>
  <si>
    <t>Gennemsnit</t>
  </si>
  <si>
    <t>Typetal</t>
  </si>
  <si>
    <t>Centrale estimater:</t>
  </si>
  <si>
    <t>Beregning af gennemsnitlig afvigelse:</t>
  </si>
  <si>
    <t>Datasæt</t>
  </si>
  <si>
    <t>Skævhed: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</si>
</sst>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0.000"/>
    <numFmt numFmtId="166" formatCode="0.0"/>
    <numFmt numFmtId="167" formatCode="0.00000"/>
    <numFmt numFmtId="168" formatCode="0.000000"/>
    <numFmt numFmtId="169" formatCode="0.0000000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4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2" fontId="0" fillId="0" borderId="0" xfId="0" applyNumberFormat="1"/>
    <xf numFmtId="166" fontId="0" fillId="0" borderId="0" xfId="0" applyNumberFormat="1"/>
    <xf numFmtId="16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/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2" fillId="0" borderId="3" xfId="0" applyFont="1" applyBorder="1"/>
    <xf numFmtId="166" fontId="0" fillId="0" borderId="2" xfId="0" applyNumberForma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0" xfId="0" applyNumberFormat="1"/>
    <xf numFmtId="0" fontId="0" fillId="0" borderId="0" xfId="0" applyBorder="1"/>
    <xf numFmtId="165" fontId="0" fillId="0" borderId="0" xfId="0" applyNumberFormat="1"/>
    <xf numFmtId="167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169" fontId="0" fillId="0" borderId="0" xfId="0" applyNumberFormat="1" applyBorder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0" fillId="0" borderId="5" xfId="0" applyNumberFormat="1" applyBorder="1"/>
    <xf numFmtId="168" fontId="0" fillId="0" borderId="2" xfId="0" applyNumberForma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1" applyAlignment="1" applyProtection="1"/>
    <xf numFmtId="0" fontId="7" fillId="0" borderId="0" xfId="0" applyFont="1"/>
    <xf numFmtId="0" fontId="8" fillId="0" borderId="0" xfId="0" applyFont="1"/>
    <xf numFmtId="0" fontId="9" fillId="0" borderId="0" xfId="1" applyFont="1" applyAlignment="1" applyProtection="1"/>
    <xf numFmtId="0" fontId="4" fillId="0" borderId="4" xfId="0" applyFont="1" applyBorder="1"/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1" applyAlignment="1" applyProtection="1">
      <alignment horizontal="center"/>
    </xf>
  </cellXfs>
  <cellStyles count="2">
    <cellStyle name="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 1.2'!$E$4:$E$16</c:f>
              <c:numCache>
                <c:formatCode>0</c:formatCode>
                <c:ptCount val="13"/>
                <c:pt idx="0">
                  <c:v>512</c:v>
                </c:pt>
                <c:pt idx="1">
                  <c:v>513</c:v>
                </c:pt>
                <c:pt idx="2">
                  <c:v>514</c:v>
                </c:pt>
                <c:pt idx="3">
                  <c:v>515</c:v>
                </c:pt>
                <c:pt idx="4">
                  <c:v>516</c:v>
                </c:pt>
                <c:pt idx="5">
                  <c:v>517</c:v>
                </c:pt>
                <c:pt idx="6">
                  <c:v>518</c:v>
                </c:pt>
                <c:pt idx="7">
                  <c:v>519</c:v>
                </c:pt>
                <c:pt idx="8">
                  <c:v>520</c:v>
                </c:pt>
                <c:pt idx="9">
                  <c:v>521</c:v>
                </c:pt>
                <c:pt idx="10">
                  <c:v>522</c:v>
                </c:pt>
                <c:pt idx="11">
                  <c:v>523</c:v>
                </c:pt>
                <c:pt idx="12">
                  <c:v>524</c:v>
                </c:pt>
              </c:numCache>
            </c:numRef>
          </c:cat>
          <c:val>
            <c:numRef>
              <c:f>'Fig 1.2'!$F$4:$F$16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10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499456"/>
        <c:axId val="144501376"/>
      </c:barChart>
      <c:catAx>
        <c:axId val="1444994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44501376"/>
        <c:crosses val="autoZero"/>
        <c:auto val="1"/>
        <c:lblAlgn val="ctr"/>
        <c:lblOffset val="100"/>
        <c:noMultiLvlLbl val="0"/>
      </c:catAx>
      <c:valAx>
        <c:axId val="144501376"/>
        <c:scaling>
          <c:orientation val="minMax"/>
          <c:max val="10"/>
        </c:scaling>
        <c:delete val="0"/>
        <c:axPos val="l"/>
        <c:numFmt formatCode="General" sourceLinked="1"/>
        <c:majorTickMark val="out"/>
        <c:minorTickMark val="none"/>
        <c:tickLblPos val="nextTo"/>
        <c:crossAx val="144499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628650</xdr:colOff>
      <xdr:row>9</xdr:row>
      <xdr:rowOff>104775</xdr:rowOff>
    </xdr:from>
    <xdr:to>
      <xdr:col>12</xdr:col>
      <xdr:colOff>0</xdr:colOff>
      <xdr:row>30</xdr:row>
      <xdr:rowOff>76200</xdr:rowOff>
    </xdr:to>
    <xdr:graphicFrame macro="">
      <xdr:nvGraphicFramePr>
        <xdr:cNvPr id="1025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zoomScale="145" zoomScaleNormal="145" workbookViewId="0">
      <selection activeCell="B5" sqref="B5"/>
    </sheetView>
  </sheetViews>
  <sheetFormatPr defaultColWidth="11.42578125" defaultRowHeight="12.75" x14ac:dyDescent="0.2"/>
  <sheetData>
    <row r="1" spans="1:3" x14ac:dyDescent="0.2">
      <c r="A1" s="25" t="s">
        <v>13</v>
      </c>
    </row>
    <row r="2" spans="1:3" ht="15" x14ac:dyDescent="0.2">
      <c r="B2" s="36"/>
    </row>
    <row r="3" spans="1:3" ht="15" x14ac:dyDescent="0.2">
      <c r="B3" s="37" t="s">
        <v>14</v>
      </c>
    </row>
    <row r="4" spans="1:3" ht="18" x14ac:dyDescent="0.25">
      <c r="A4" s="35"/>
      <c r="B4" s="36"/>
      <c r="C4" s="35"/>
    </row>
    <row r="5" spans="1:3" ht="18" x14ac:dyDescent="0.25">
      <c r="A5" s="35"/>
      <c r="B5" s="37" t="s">
        <v>15</v>
      </c>
      <c r="C5" s="35"/>
    </row>
    <row r="6" spans="1:3" ht="18" x14ac:dyDescent="0.25">
      <c r="A6" s="35"/>
      <c r="B6" s="36"/>
      <c r="C6" s="35"/>
    </row>
    <row r="7" spans="1:3" ht="18" x14ac:dyDescent="0.25">
      <c r="A7" s="35"/>
      <c r="B7" s="36"/>
      <c r="C7" s="35"/>
    </row>
    <row r="8" spans="1:3" ht="18" x14ac:dyDescent="0.25">
      <c r="B8" s="35"/>
    </row>
  </sheetData>
  <hyperlinks>
    <hyperlink ref="B3" location="'Fig 1.2'!A1" tooltip="Gå til arket &quot;Fig 1.2&quot;" display="Kapittel 1.3,  figur 1.2 og 1.3"/>
    <hyperlink ref="B5" location="'Fig 1.5'!A1" tooltip="Gå til arket &quot;Fig 1.5&quot;" display="Kapittel 1.3, figur 1.5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workbookViewId="0">
      <selection activeCell="B118" sqref="B118"/>
    </sheetView>
  </sheetViews>
  <sheetFormatPr defaultColWidth="11.42578125" defaultRowHeight="12.75" x14ac:dyDescent="0.2"/>
  <cols>
    <col min="1" max="1" width="3.85546875" customWidth="1"/>
    <col min="2" max="2" width="7.85546875" customWidth="1"/>
    <col min="4" max="4" width="6.7109375" customWidth="1"/>
    <col min="5" max="5" width="10.42578125" customWidth="1"/>
    <col min="6" max="6" width="4.28515625" customWidth="1"/>
    <col min="7" max="7" width="5.140625" customWidth="1"/>
    <col min="8" max="8" width="13.28515625" customWidth="1"/>
    <col min="9" max="9" width="19.85546875" bestFit="1" customWidth="1"/>
    <col min="10" max="10" width="9.140625" customWidth="1"/>
    <col min="11" max="11" width="16.7109375" bestFit="1" customWidth="1"/>
    <col min="12" max="12" width="23.28515625" bestFit="1" customWidth="1"/>
    <col min="13" max="13" width="13" bestFit="1" customWidth="1"/>
    <col min="15" max="15" width="13" bestFit="1" customWidth="1"/>
  </cols>
  <sheetData>
    <row r="1" spans="1:13" x14ac:dyDescent="0.2">
      <c r="A1" s="42" t="s">
        <v>7</v>
      </c>
      <c r="B1" s="42"/>
      <c r="C1" s="43" t="s">
        <v>16</v>
      </c>
      <c r="D1" s="43"/>
    </row>
    <row r="2" spans="1:13" x14ac:dyDescent="0.2">
      <c r="H2" s="38" t="s">
        <v>23</v>
      </c>
      <c r="I2" s="15"/>
      <c r="J2" s="16"/>
    </row>
    <row r="3" spans="1:13" x14ac:dyDescent="0.2">
      <c r="B3" t="s">
        <v>1</v>
      </c>
      <c r="C3" t="s">
        <v>2</v>
      </c>
      <c r="E3" s="40" t="s">
        <v>3</v>
      </c>
      <c r="F3" s="41"/>
      <c r="H3" s="10" t="s">
        <v>21</v>
      </c>
      <c r="I3" s="12" t="s">
        <v>0</v>
      </c>
      <c r="J3" s="10" t="s">
        <v>22</v>
      </c>
    </row>
    <row r="4" spans="1:13" x14ac:dyDescent="0.2">
      <c r="B4">
        <v>1</v>
      </c>
      <c r="C4">
        <v>515</v>
      </c>
      <c r="D4" s="3"/>
      <c r="E4" s="6">
        <v>512</v>
      </c>
      <c r="F4" s="8">
        <f t="shared" ref="F4:F16" si="0">COUNTIF($C$4:$C$53,E4)</f>
        <v>1</v>
      </c>
      <c r="H4" s="11">
        <f>AVERAGE(C4:C53)</f>
        <v>518.91999999999996</v>
      </c>
      <c r="I4" s="11">
        <f>MEDIAN(C4:C53)</f>
        <v>519</v>
      </c>
      <c r="J4" s="13">
        <f>MODE($C$4:$C$53)</f>
        <v>520</v>
      </c>
      <c r="L4" s="19"/>
      <c r="M4" s="19"/>
    </row>
    <row r="5" spans="1:13" x14ac:dyDescent="0.2">
      <c r="A5" s="1"/>
      <c r="B5">
        <v>2</v>
      </c>
      <c r="C5">
        <v>520</v>
      </c>
      <c r="D5" s="3"/>
      <c r="E5" s="6">
        <v>513</v>
      </c>
      <c r="F5" s="8">
        <f t="shared" si="0"/>
        <v>1</v>
      </c>
      <c r="H5" s="4"/>
      <c r="L5" s="19"/>
    </row>
    <row r="6" spans="1:13" x14ac:dyDescent="0.2">
      <c r="B6">
        <v>3</v>
      </c>
      <c r="C6">
        <v>518</v>
      </c>
      <c r="D6" s="3"/>
      <c r="E6" s="6">
        <v>514</v>
      </c>
      <c r="F6" s="8">
        <f t="shared" si="0"/>
        <v>2</v>
      </c>
      <c r="H6" s="14" t="s">
        <v>4</v>
      </c>
      <c r="I6" s="15"/>
      <c r="J6" s="15"/>
      <c r="K6" s="15"/>
      <c r="L6" s="31"/>
      <c r="M6" s="16"/>
    </row>
    <row r="7" spans="1:13" x14ac:dyDescent="0.2">
      <c r="B7">
        <v>4</v>
      </c>
      <c r="C7">
        <v>521</v>
      </c>
      <c r="D7" s="3"/>
      <c r="E7" s="6">
        <v>515</v>
      </c>
      <c r="F7" s="8">
        <f t="shared" si="0"/>
        <v>3</v>
      </c>
      <c r="H7" s="23" t="s">
        <v>5</v>
      </c>
      <c r="I7" s="23" t="s">
        <v>20</v>
      </c>
      <c r="J7" s="24" t="s">
        <v>6</v>
      </c>
      <c r="K7" s="23" t="s">
        <v>18</v>
      </c>
      <c r="L7" s="30" t="s">
        <v>17</v>
      </c>
      <c r="M7" s="33" t="s">
        <v>19</v>
      </c>
    </row>
    <row r="8" spans="1:13" x14ac:dyDescent="0.2">
      <c r="B8">
        <v>5</v>
      </c>
      <c r="C8">
        <v>524</v>
      </c>
      <c r="D8" s="3"/>
      <c r="E8" s="6">
        <v>516</v>
      </c>
      <c r="F8" s="8">
        <f t="shared" si="0"/>
        <v>2</v>
      </c>
      <c r="H8" s="21">
        <f>VAR(C4:C53)</f>
        <v>7.4628571428571409</v>
      </c>
      <c r="I8" s="21">
        <f>STDEV(C4:C53)</f>
        <v>2.7318230438403472</v>
      </c>
      <c r="J8" s="20">
        <f>I8/H4</f>
        <v>5.2644396898179823E-3</v>
      </c>
      <c r="K8" s="11">
        <f>MAX(C4:C53)-MIN(C4:C53)</f>
        <v>12</v>
      </c>
      <c r="L8" s="21">
        <f>SUM(C59:C108)/50</f>
        <v>2.13920000000001</v>
      </c>
      <c r="M8" s="32">
        <f>SKEW(C4:C53)</f>
        <v>-0.54452920390022663</v>
      </c>
    </row>
    <row r="9" spans="1:13" x14ac:dyDescent="0.2">
      <c r="A9" s="2"/>
      <c r="B9">
        <v>6</v>
      </c>
      <c r="C9">
        <v>519</v>
      </c>
      <c r="D9" s="3"/>
      <c r="E9" s="6">
        <v>517</v>
      </c>
      <c r="F9" s="8">
        <f t="shared" si="0"/>
        <v>4</v>
      </c>
      <c r="L9" s="19"/>
    </row>
    <row r="10" spans="1:13" x14ac:dyDescent="0.2">
      <c r="B10">
        <v>7</v>
      </c>
      <c r="C10">
        <v>519</v>
      </c>
      <c r="D10" s="3"/>
      <c r="E10" s="6">
        <v>518</v>
      </c>
      <c r="F10" s="8">
        <f t="shared" si="0"/>
        <v>6</v>
      </c>
      <c r="H10" s="4"/>
      <c r="L10" s="19"/>
    </row>
    <row r="11" spans="1:13" x14ac:dyDescent="0.2">
      <c r="A11" s="2"/>
      <c r="B11">
        <v>8</v>
      </c>
      <c r="C11">
        <v>513</v>
      </c>
      <c r="D11" s="3"/>
      <c r="E11" s="6">
        <v>519</v>
      </c>
      <c r="F11" s="8">
        <f t="shared" si="0"/>
        <v>7</v>
      </c>
      <c r="H11" s="4"/>
      <c r="L11" s="19"/>
    </row>
    <row r="12" spans="1:13" x14ac:dyDescent="0.2">
      <c r="B12">
        <v>9</v>
      </c>
      <c r="C12">
        <v>516</v>
      </c>
      <c r="D12" s="3"/>
      <c r="E12" s="6">
        <v>520</v>
      </c>
      <c r="F12" s="8">
        <f t="shared" si="0"/>
        <v>10</v>
      </c>
      <c r="H12" s="4"/>
      <c r="L12" s="19"/>
    </row>
    <row r="13" spans="1:13" x14ac:dyDescent="0.2">
      <c r="B13">
        <v>10</v>
      </c>
      <c r="C13">
        <v>522</v>
      </c>
      <c r="D13" s="3"/>
      <c r="E13" s="6">
        <v>521</v>
      </c>
      <c r="F13" s="8">
        <f t="shared" si="0"/>
        <v>6</v>
      </c>
      <c r="H13" s="4"/>
      <c r="J13" s="1"/>
      <c r="L13" s="19"/>
    </row>
    <row r="14" spans="1:13" x14ac:dyDescent="0.2">
      <c r="B14">
        <v>11</v>
      </c>
      <c r="C14">
        <v>517</v>
      </c>
      <c r="D14" s="3"/>
      <c r="E14" s="6">
        <v>522</v>
      </c>
      <c r="F14" s="8">
        <f t="shared" si="0"/>
        <v>4</v>
      </c>
      <c r="H14" s="4"/>
      <c r="L14" s="19"/>
    </row>
    <row r="15" spans="1:13" x14ac:dyDescent="0.2">
      <c r="B15">
        <v>12</v>
      </c>
      <c r="C15">
        <v>520</v>
      </c>
      <c r="D15" s="3"/>
      <c r="E15" s="6">
        <v>523</v>
      </c>
      <c r="F15" s="8">
        <f t="shared" si="0"/>
        <v>3</v>
      </c>
      <c r="H15" s="4"/>
      <c r="L15" s="19"/>
    </row>
    <row r="16" spans="1:13" x14ac:dyDescent="0.2">
      <c r="B16">
        <v>13</v>
      </c>
      <c r="C16">
        <v>520</v>
      </c>
      <c r="D16" s="3"/>
      <c r="E16" s="7">
        <v>524</v>
      </c>
      <c r="F16" s="9">
        <f t="shared" si="0"/>
        <v>1</v>
      </c>
      <c r="H16" s="4"/>
      <c r="L16" s="19"/>
    </row>
    <row r="17" spans="2:12" x14ac:dyDescent="0.2">
      <c r="B17">
        <v>14</v>
      </c>
      <c r="C17">
        <v>514</v>
      </c>
      <c r="D17" s="3"/>
      <c r="H17" s="4"/>
      <c r="L17" s="19"/>
    </row>
    <row r="18" spans="2:12" x14ac:dyDescent="0.2">
      <c r="B18">
        <v>15</v>
      </c>
      <c r="C18">
        <v>521</v>
      </c>
      <c r="D18" s="3"/>
      <c r="E18" s="18"/>
      <c r="F18" s="18"/>
      <c r="H18" s="4"/>
      <c r="L18" s="19"/>
    </row>
    <row r="19" spans="2:12" x14ac:dyDescent="0.2">
      <c r="B19">
        <v>16</v>
      </c>
      <c r="C19">
        <v>523</v>
      </c>
      <c r="D19" s="3"/>
      <c r="E19" s="26"/>
      <c r="F19" s="18"/>
      <c r="H19" s="4"/>
      <c r="L19" s="19"/>
    </row>
    <row r="20" spans="2:12" x14ac:dyDescent="0.2">
      <c r="B20">
        <v>17</v>
      </c>
      <c r="C20">
        <v>515</v>
      </c>
      <c r="D20" s="3"/>
      <c r="E20" s="4"/>
      <c r="H20" s="4"/>
      <c r="L20" s="19"/>
    </row>
    <row r="21" spans="2:12" x14ac:dyDescent="0.2">
      <c r="B21">
        <v>18</v>
      </c>
      <c r="C21">
        <v>517</v>
      </c>
      <c r="D21" s="3"/>
      <c r="E21" s="4"/>
      <c r="H21" s="4"/>
      <c r="L21" s="19"/>
    </row>
    <row r="22" spans="2:12" x14ac:dyDescent="0.2">
      <c r="B22">
        <v>19</v>
      </c>
      <c r="C22">
        <v>519</v>
      </c>
      <c r="D22" s="3"/>
      <c r="E22" s="27"/>
      <c r="H22" s="4"/>
      <c r="L22" s="19"/>
    </row>
    <row r="23" spans="2:12" x14ac:dyDescent="0.2">
      <c r="B23">
        <v>20</v>
      </c>
      <c r="C23">
        <v>522</v>
      </c>
      <c r="D23" s="3"/>
      <c r="E23" s="28"/>
      <c r="H23" s="4"/>
      <c r="L23" s="19"/>
    </row>
    <row r="24" spans="2:12" x14ac:dyDescent="0.2">
      <c r="B24">
        <v>21</v>
      </c>
      <c r="C24">
        <v>518</v>
      </c>
      <c r="D24" s="3"/>
      <c r="E24" s="4"/>
      <c r="H24" s="4"/>
      <c r="L24" s="19"/>
    </row>
    <row r="25" spans="2:12" x14ac:dyDescent="0.2">
      <c r="B25">
        <v>22</v>
      </c>
      <c r="C25">
        <v>517</v>
      </c>
      <c r="D25" s="3"/>
      <c r="E25" s="28"/>
      <c r="H25" s="4"/>
      <c r="L25" s="19"/>
    </row>
    <row r="26" spans="2:12" x14ac:dyDescent="0.2">
      <c r="B26">
        <v>23</v>
      </c>
      <c r="C26">
        <v>520</v>
      </c>
      <c r="D26" s="3"/>
      <c r="E26" s="4"/>
      <c r="H26" s="4"/>
      <c r="L26" s="19"/>
    </row>
    <row r="27" spans="2:12" x14ac:dyDescent="0.2">
      <c r="B27">
        <v>24</v>
      </c>
      <c r="C27">
        <v>521</v>
      </c>
      <c r="D27" s="3"/>
      <c r="E27" s="4"/>
      <c r="H27" s="4"/>
      <c r="L27" s="19"/>
    </row>
    <row r="28" spans="2:12" x14ac:dyDescent="0.2">
      <c r="B28">
        <v>25</v>
      </c>
      <c r="C28">
        <v>518</v>
      </c>
      <c r="D28" s="3"/>
      <c r="E28" s="4"/>
      <c r="H28" s="4"/>
      <c r="L28" s="19"/>
    </row>
    <row r="29" spans="2:12" x14ac:dyDescent="0.2">
      <c r="B29">
        <v>26</v>
      </c>
      <c r="C29">
        <v>519</v>
      </c>
      <c r="D29" s="3"/>
      <c r="E29" s="4"/>
      <c r="H29" s="4"/>
      <c r="L29" s="19"/>
    </row>
    <row r="30" spans="2:12" x14ac:dyDescent="0.2">
      <c r="B30">
        <v>27</v>
      </c>
      <c r="C30">
        <v>518</v>
      </c>
      <c r="D30" s="3"/>
      <c r="E30" s="4"/>
      <c r="H30" s="4"/>
      <c r="L30" s="19"/>
    </row>
    <row r="31" spans="2:12" x14ac:dyDescent="0.2">
      <c r="B31">
        <v>28</v>
      </c>
      <c r="C31">
        <v>520</v>
      </c>
      <c r="D31" s="3"/>
      <c r="E31" s="4"/>
      <c r="H31" s="4"/>
      <c r="L31" s="19"/>
    </row>
    <row r="32" spans="2:12" x14ac:dyDescent="0.2">
      <c r="B32">
        <v>29</v>
      </c>
      <c r="C32">
        <v>519</v>
      </c>
      <c r="D32" s="3"/>
      <c r="E32" s="4"/>
      <c r="H32" s="4"/>
      <c r="L32" s="19"/>
    </row>
    <row r="33" spans="2:12" x14ac:dyDescent="0.2">
      <c r="B33">
        <v>30</v>
      </c>
      <c r="C33">
        <v>520</v>
      </c>
      <c r="D33" s="3"/>
      <c r="E33" s="4"/>
      <c r="H33" s="4"/>
      <c r="L33" s="19"/>
    </row>
    <row r="34" spans="2:12" x14ac:dyDescent="0.2">
      <c r="B34">
        <v>31</v>
      </c>
      <c r="C34">
        <v>521</v>
      </c>
      <c r="D34" s="3"/>
      <c r="E34" s="4"/>
      <c r="H34" s="4"/>
      <c r="L34" s="19"/>
    </row>
    <row r="35" spans="2:12" x14ac:dyDescent="0.2">
      <c r="B35">
        <v>32</v>
      </c>
      <c r="C35">
        <v>519</v>
      </c>
      <c r="D35" s="3"/>
      <c r="E35" s="4"/>
      <c r="H35" s="4"/>
      <c r="L35" s="19"/>
    </row>
    <row r="36" spans="2:12" x14ac:dyDescent="0.2">
      <c r="B36">
        <v>33</v>
      </c>
      <c r="C36">
        <v>521</v>
      </c>
      <c r="D36" s="3"/>
      <c r="E36" s="4"/>
      <c r="H36" s="4"/>
      <c r="L36" s="19"/>
    </row>
    <row r="37" spans="2:12" x14ac:dyDescent="0.2">
      <c r="B37">
        <v>34</v>
      </c>
      <c r="C37">
        <v>523</v>
      </c>
      <c r="D37" s="3"/>
      <c r="E37" s="4"/>
      <c r="H37" s="4"/>
      <c r="L37" s="19"/>
    </row>
    <row r="38" spans="2:12" x14ac:dyDescent="0.2">
      <c r="B38">
        <v>35</v>
      </c>
      <c r="C38">
        <v>522</v>
      </c>
      <c r="D38" s="3"/>
      <c r="E38" s="4"/>
      <c r="H38" s="4"/>
      <c r="L38" s="19"/>
    </row>
    <row r="39" spans="2:12" x14ac:dyDescent="0.2">
      <c r="B39">
        <v>36</v>
      </c>
      <c r="C39">
        <v>512</v>
      </c>
      <c r="D39" s="3"/>
      <c r="E39" s="4"/>
      <c r="L39" s="19"/>
    </row>
    <row r="40" spans="2:12" x14ac:dyDescent="0.2">
      <c r="B40">
        <v>37</v>
      </c>
      <c r="C40">
        <v>517</v>
      </c>
      <c r="D40" s="3"/>
      <c r="E40" s="4"/>
      <c r="L40" s="19"/>
    </row>
    <row r="41" spans="2:12" x14ac:dyDescent="0.2">
      <c r="B41">
        <v>38</v>
      </c>
      <c r="C41">
        <v>520</v>
      </c>
      <c r="D41" s="3"/>
      <c r="E41" s="4"/>
      <c r="L41" s="19"/>
    </row>
    <row r="42" spans="2:12" x14ac:dyDescent="0.2">
      <c r="B42">
        <v>39</v>
      </c>
      <c r="C42">
        <v>516</v>
      </c>
      <c r="D42" s="3"/>
      <c r="E42" s="4"/>
      <c r="L42" s="19"/>
    </row>
    <row r="43" spans="2:12" x14ac:dyDescent="0.2">
      <c r="B43">
        <v>40</v>
      </c>
      <c r="C43">
        <v>518</v>
      </c>
      <c r="D43" s="3"/>
      <c r="E43" s="4"/>
      <c r="L43" s="19"/>
    </row>
    <row r="44" spans="2:12" x14ac:dyDescent="0.2">
      <c r="B44">
        <v>41</v>
      </c>
      <c r="C44">
        <v>514</v>
      </c>
      <c r="D44" s="3"/>
      <c r="E44" s="4"/>
      <c r="L44" s="19"/>
    </row>
    <row r="45" spans="2:12" x14ac:dyDescent="0.2">
      <c r="B45">
        <v>42</v>
      </c>
      <c r="C45">
        <v>523</v>
      </c>
      <c r="D45" s="3"/>
      <c r="E45" s="4"/>
      <c r="L45" s="19"/>
    </row>
    <row r="46" spans="2:12" x14ac:dyDescent="0.2">
      <c r="B46">
        <v>43</v>
      </c>
      <c r="C46">
        <v>515</v>
      </c>
      <c r="D46" s="3"/>
      <c r="E46" s="4"/>
      <c r="L46" s="19"/>
    </row>
    <row r="47" spans="2:12" x14ac:dyDescent="0.2">
      <c r="B47">
        <v>44</v>
      </c>
      <c r="C47">
        <v>519</v>
      </c>
      <c r="D47" s="3"/>
      <c r="E47" s="4"/>
      <c r="L47" s="19"/>
    </row>
    <row r="48" spans="2:12" x14ac:dyDescent="0.2">
      <c r="B48">
        <v>45</v>
      </c>
      <c r="C48">
        <v>522</v>
      </c>
      <c r="D48" s="3"/>
      <c r="E48" s="4"/>
      <c r="L48" s="19"/>
    </row>
    <row r="49" spans="2:12" x14ac:dyDescent="0.2">
      <c r="B49">
        <v>46</v>
      </c>
      <c r="C49">
        <v>520</v>
      </c>
      <c r="D49" s="3"/>
      <c r="E49" s="4"/>
      <c r="L49" s="19"/>
    </row>
    <row r="50" spans="2:12" x14ac:dyDescent="0.2">
      <c r="B50">
        <v>47</v>
      </c>
      <c r="C50">
        <v>520</v>
      </c>
      <c r="D50" s="3"/>
      <c r="E50" s="4"/>
      <c r="L50" s="19"/>
    </row>
    <row r="51" spans="2:12" x14ac:dyDescent="0.2">
      <c r="B51">
        <v>48</v>
      </c>
      <c r="C51">
        <v>518</v>
      </c>
      <c r="D51" s="3"/>
      <c r="E51" s="4"/>
      <c r="L51" s="19"/>
    </row>
    <row r="52" spans="2:12" x14ac:dyDescent="0.2">
      <c r="B52">
        <v>49</v>
      </c>
      <c r="C52">
        <v>521</v>
      </c>
      <c r="D52" s="3"/>
      <c r="E52" s="4"/>
      <c r="L52" s="19"/>
    </row>
    <row r="53" spans="2:12" x14ac:dyDescent="0.2">
      <c r="B53">
        <v>50</v>
      </c>
      <c r="C53">
        <v>520</v>
      </c>
      <c r="D53" s="3"/>
      <c r="E53" s="4"/>
      <c r="L53" s="19"/>
    </row>
    <row r="55" spans="2:12" x14ac:dyDescent="0.2">
      <c r="E55" s="17"/>
    </row>
    <row r="56" spans="2:12" x14ac:dyDescent="0.2">
      <c r="E56" s="17"/>
    </row>
    <row r="57" spans="2:12" x14ac:dyDescent="0.2">
      <c r="B57" s="25" t="s">
        <v>24</v>
      </c>
      <c r="E57" s="17"/>
    </row>
    <row r="58" spans="2:12" x14ac:dyDescent="0.2">
      <c r="E58" s="17"/>
    </row>
    <row r="59" spans="2:12" x14ac:dyDescent="0.2">
      <c r="B59">
        <v>1</v>
      </c>
      <c r="C59">
        <f>ABS(C4-$H$4)</f>
        <v>3.9199999999999591</v>
      </c>
      <c r="E59" s="17"/>
    </row>
    <row r="60" spans="2:12" x14ac:dyDescent="0.2">
      <c r="B60">
        <v>2</v>
      </c>
      <c r="C60">
        <f t="shared" ref="C60:C108" si="1">ABS(C5-$H$4)</f>
        <v>1.0800000000000409</v>
      </c>
      <c r="E60" s="17"/>
    </row>
    <row r="61" spans="2:12" x14ac:dyDescent="0.2">
      <c r="B61">
        <v>3</v>
      </c>
      <c r="C61">
        <f t="shared" si="1"/>
        <v>0.91999999999995907</v>
      </c>
      <c r="E61" s="17"/>
    </row>
    <row r="62" spans="2:12" x14ac:dyDescent="0.2">
      <c r="B62">
        <v>4</v>
      </c>
      <c r="C62">
        <f t="shared" si="1"/>
        <v>2.0800000000000409</v>
      </c>
      <c r="E62" s="17"/>
    </row>
    <row r="63" spans="2:12" x14ac:dyDescent="0.2">
      <c r="B63">
        <v>5</v>
      </c>
      <c r="C63">
        <f t="shared" si="1"/>
        <v>5.0800000000000409</v>
      </c>
      <c r="E63" s="17"/>
    </row>
    <row r="64" spans="2:12" x14ac:dyDescent="0.2">
      <c r="B64">
        <v>6</v>
      </c>
      <c r="C64">
        <f t="shared" si="1"/>
        <v>8.0000000000040927E-2</v>
      </c>
      <c r="E64" s="17"/>
    </row>
    <row r="65" spans="2:5" x14ac:dyDescent="0.2">
      <c r="B65">
        <v>7</v>
      </c>
      <c r="C65">
        <f t="shared" si="1"/>
        <v>8.0000000000040927E-2</v>
      </c>
      <c r="E65" s="17"/>
    </row>
    <row r="66" spans="2:5" x14ac:dyDescent="0.2">
      <c r="B66">
        <v>8</v>
      </c>
      <c r="C66">
        <f t="shared" si="1"/>
        <v>5.9199999999999591</v>
      </c>
      <c r="E66" s="17"/>
    </row>
    <row r="67" spans="2:5" x14ac:dyDescent="0.2">
      <c r="B67">
        <v>9</v>
      </c>
      <c r="C67">
        <f t="shared" si="1"/>
        <v>2.9199999999999591</v>
      </c>
      <c r="E67" s="17"/>
    </row>
    <row r="68" spans="2:5" x14ac:dyDescent="0.2">
      <c r="B68">
        <v>10</v>
      </c>
      <c r="C68">
        <f t="shared" si="1"/>
        <v>3.0800000000000409</v>
      </c>
      <c r="E68" s="17"/>
    </row>
    <row r="69" spans="2:5" x14ac:dyDescent="0.2">
      <c r="B69">
        <v>11</v>
      </c>
      <c r="C69">
        <f t="shared" si="1"/>
        <v>1.9199999999999591</v>
      </c>
      <c r="E69" s="17"/>
    </row>
    <row r="70" spans="2:5" x14ac:dyDescent="0.2">
      <c r="B70">
        <v>12</v>
      </c>
      <c r="C70">
        <f t="shared" si="1"/>
        <v>1.0800000000000409</v>
      </c>
      <c r="E70" s="17"/>
    </row>
    <row r="71" spans="2:5" x14ac:dyDescent="0.2">
      <c r="B71">
        <v>13</v>
      </c>
      <c r="C71">
        <f t="shared" si="1"/>
        <v>1.0800000000000409</v>
      </c>
      <c r="E71" s="17"/>
    </row>
    <row r="72" spans="2:5" x14ac:dyDescent="0.2">
      <c r="B72">
        <v>14</v>
      </c>
      <c r="C72">
        <f t="shared" si="1"/>
        <v>4.9199999999999591</v>
      </c>
      <c r="E72" s="17"/>
    </row>
    <row r="73" spans="2:5" x14ac:dyDescent="0.2">
      <c r="B73">
        <v>15</v>
      </c>
      <c r="C73">
        <f t="shared" si="1"/>
        <v>2.0800000000000409</v>
      </c>
      <c r="E73" s="17"/>
    </row>
    <row r="74" spans="2:5" x14ac:dyDescent="0.2">
      <c r="B74">
        <v>16</v>
      </c>
      <c r="C74">
        <f t="shared" si="1"/>
        <v>4.0800000000000409</v>
      </c>
      <c r="E74" s="17"/>
    </row>
    <row r="75" spans="2:5" x14ac:dyDescent="0.2">
      <c r="B75">
        <v>17</v>
      </c>
      <c r="C75">
        <f t="shared" si="1"/>
        <v>3.9199999999999591</v>
      </c>
      <c r="E75" s="17"/>
    </row>
    <row r="76" spans="2:5" x14ac:dyDescent="0.2">
      <c r="B76">
        <v>18</v>
      </c>
      <c r="C76">
        <f t="shared" si="1"/>
        <v>1.9199999999999591</v>
      </c>
      <c r="E76" s="17"/>
    </row>
    <row r="77" spans="2:5" x14ac:dyDescent="0.2">
      <c r="B77">
        <v>19</v>
      </c>
      <c r="C77">
        <f t="shared" si="1"/>
        <v>8.0000000000040927E-2</v>
      </c>
      <c r="E77" s="17"/>
    </row>
    <row r="78" spans="2:5" x14ac:dyDescent="0.2">
      <c r="B78">
        <v>20</v>
      </c>
      <c r="C78">
        <f t="shared" si="1"/>
        <v>3.0800000000000409</v>
      </c>
      <c r="E78" s="17"/>
    </row>
    <row r="79" spans="2:5" x14ac:dyDescent="0.2">
      <c r="B79">
        <v>21</v>
      </c>
      <c r="C79">
        <f t="shared" si="1"/>
        <v>0.91999999999995907</v>
      </c>
      <c r="E79" s="17"/>
    </row>
    <row r="80" spans="2:5" x14ac:dyDescent="0.2">
      <c r="B80">
        <v>22</v>
      </c>
      <c r="C80">
        <f t="shared" si="1"/>
        <v>1.9199999999999591</v>
      </c>
      <c r="E80" s="17"/>
    </row>
    <row r="81" spans="2:5" x14ac:dyDescent="0.2">
      <c r="B81">
        <v>23</v>
      </c>
      <c r="C81">
        <f t="shared" si="1"/>
        <v>1.0800000000000409</v>
      </c>
      <c r="E81" s="17"/>
    </row>
    <row r="82" spans="2:5" x14ac:dyDescent="0.2">
      <c r="B82">
        <v>24</v>
      </c>
      <c r="C82">
        <f t="shared" si="1"/>
        <v>2.0800000000000409</v>
      </c>
      <c r="E82" s="17"/>
    </row>
    <row r="83" spans="2:5" x14ac:dyDescent="0.2">
      <c r="B83">
        <v>25</v>
      </c>
      <c r="C83">
        <f t="shared" si="1"/>
        <v>0.91999999999995907</v>
      </c>
      <c r="E83" s="17"/>
    </row>
    <row r="84" spans="2:5" x14ac:dyDescent="0.2">
      <c r="B84">
        <v>26</v>
      </c>
      <c r="C84">
        <f t="shared" si="1"/>
        <v>8.0000000000040927E-2</v>
      </c>
      <c r="E84" s="17"/>
    </row>
    <row r="85" spans="2:5" x14ac:dyDescent="0.2">
      <c r="B85">
        <v>27</v>
      </c>
      <c r="C85">
        <f t="shared" si="1"/>
        <v>0.91999999999995907</v>
      </c>
      <c r="E85" s="17"/>
    </row>
    <row r="86" spans="2:5" x14ac:dyDescent="0.2">
      <c r="B86">
        <v>28</v>
      </c>
      <c r="C86">
        <f t="shared" si="1"/>
        <v>1.0800000000000409</v>
      </c>
      <c r="E86" s="17"/>
    </row>
    <row r="87" spans="2:5" x14ac:dyDescent="0.2">
      <c r="B87">
        <v>29</v>
      </c>
      <c r="C87">
        <f t="shared" si="1"/>
        <v>8.0000000000040927E-2</v>
      </c>
      <c r="E87" s="17"/>
    </row>
    <row r="88" spans="2:5" x14ac:dyDescent="0.2">
      <c r="B88">
        <v>30</v>
      </c>
      <c r="C88">
        <f t="shared" si="1"/>
        <v>1.0800000000000409</v>
      </c>
      <c r="E88" s="17"/>
    </row>
    <row r="89" spans="2:5" x14ac:dyDescent="0.2">
      <c r="B89">
        <v>31</v>
      </c>
      <c r="C89">
        <f t="shared" si="1"/>
        <v>2.0800000000000409</v>
      </c>
      <c r="E89" s="17"/>
    </row>
    <row r="90" spans="2:5" x14ac:dyDescent="0.2">
      <c r="B90">
        <v>32</v>
      </c>
      <c r="C90">
        <f t="shared" si="1"/>
        <v>8.0000000000040927E-2</v>
      </c>
      <c r="E90" s="17"/>
    </row>
    <row r="91" spans="2:5" x14ac:dyDescent="0.2">
      <c r="B91">
        <v>33</v>
      </c>
      <c r="C91">
        <f t="shared" si="1"/>
        <v>2.0800000000000409</v>
      </c>
      <c r="E91" s="17"/>
    </row>
    <row r="92" spans="2:5" x14ac:dyDescent="0.2">
      <c r="B92">
        <v>34</v>
      </c>
      <c r="C92">
        <f t="shared" si="1"/>
        <v>4.0800000000000409</v>
      </c>
      <c r="E92" s="17"/>
    </row>
    <row r="93" spans="2:5" x14ac:dyDescent="0.2">
      <c r="B93">
        <v>35</v>
      </c>
      <c r="C93">
        <f t="shared" si="1"/>
        <v>3.0800000000000409</v>
      </c>
      <c r="E93" s="17"/>
    </row>
    <row r="94" spans="2:5" x14ac:dyDescent="0.2">
      <c r="B94">
        <v>36</v>
      </c>
      <c r="C94">
        <f t="shared" si="1"/>
        <v>6.9199999999999591</v>
      </c>
      <c r="E94" s="17"/>
    </row>
    <row r="95" spans="2:5" x14ac:dyDescent="0.2">
      <c r="B95">
        <v>37</v>
      </c>
      <c r="C95">
        <f t="shared" si="1"/>
        <v>1.9199999999999591</v>
      </c>
      <c r="E95" s="17"/>
    </row>
    <row r="96" spans="2:5" x14ac:dyDescent="0.2">
      <c r="B96">
        <v>38</v>
      </c>
      <c r="C96">
        <f t="shared" si="1"/>
        <v>1.0800000000000409</v>
      </c>
      <c r="E96" s="17"/>
    </row>
    <row r="97" spans="2:5" x14ac:dyDescent="0.2">
      <c r="B97">
        <v>39</v>
      </c>
      <c r="C97">
        <f t="shared" si="1"/>
        <v>2.9199999999999591</v>
      </c>
      <c r="E97" s="17"/>
    </row>
    <row r="98" spans="2:5" x14ac:dyDescent="0.2">
      <c r="B98">
        <v>40</v>
      </c>
      <c r="C98">
        <f t="shared" si="1"/>
        <v>0.91999999999995907</v>
      </c>
      <c r="E98" s="17"/>
    </row>
    <row r="99" spans="2:5" x14ac:dyDescent="0.2">
      <c r="B99">
        <v>41</v>
      </c>
      <c r="C99">
        <f t="shared" si="1"/>
        <v>4.9199999999999591</v>
      </c>
      <c r="E99" s="17"/>
    </row>
    <row r="100" spans="2:5" x14ac:dyDescent="0.2">
      <c r="B100">
        <v>42</v>
      </c>
      <c r="C100">
        <f t="shared" si="1"/>
        <v>4.0800000000000409</v>
      </c>
      <c r="E100" s="17"/>
    </row>
    <row r="101" spans="2:5" x14ac:dyDescent="0.2">
      <c r="B101">
        <v>43</v>
      </c>
      <c r="C101">
        <f t="shared" si="1"/>
        <v>3.9199999999999591</v>
      </c>
      <c r="E101" s="17"/>
    </row>
    <row r="102" spans="2:5" x14ac:dyDescent="0.2">
      <c r="B102">
        <v>44</v>
      </c>
      <c r="C102">
        <f t="shared" si="1"/>
        <v>8.0000000000040927E-2</v>
      </c>
      <c r="E102" s="17"/>
    </row>
    <row r="103" spans="2:5" x14ac:dyDescent="0.2">
      <c r="B103">
        <v>45</v>
      </c>
      <c r="C103">
        <f t="shared" si="1"/>
        <v>3.0800000000000409</v>
      </c>
      <c r="E103" s="17"/>
    </row>
    <row r="104" spans="2:5" x14ac:dyDescent="0.2">
      <c r="B104">
        <v>46</v>
      </c>
      <c r="C104">
        <f t="shared" si="1"/>
        <v>1.0800000000000409</v>
      </c>
      <c r="E104" s="17"/>
    </row>
    <row r="105" spans="2:5" x14ac:dyDescent="0.2">
      <c r="B105">
        <v>47</v>
      </c>
      <c r="C105">
        <f t="shared" si="1"/>
        <v>1.0800000000000409</v>
      </c>
    </row>
    <row r="106" spans="2:5" x14ac:dyDescent="0.2">
      <c r="B106">
        <v>48</v>
      </c>
      <c r="C106">
        <f t="shared" si="1"/>
        <v>0.91999999999995907</v>
      </c>
    </row>
    <row r="107" spans="2:5" x14ac:dyDescent="0.2">
      <c r="B107">
        <v>49</v>
      </c>
      <c r="C107">
        <f t="shared" si="1"/>
        <v>2.0800000000000409</v>
      </c>
    </row>
    <row r="108" spans="2:5" x14ac:dyDescent="0.2">
      <c r="B108">
        <v>50</v>
      </c>
      <c r="C108">
        <f t="shared" si="1"/>
        <v>1.0800000000000409</v>
      </c>
    </row>
  </sheetData>
  <mergeCells count="3">
    <mergeCell ref="E3:F3"/>
    <mergeCell ref="A1:B1"/>
    <mergeCell ref="C1:D1"/>
  </mergeCells>
  <phoneticPr fontId="1" type="noConversion"/>
  <hyperlinks>
    <hyperlink ref="C1:D1" location="Meny!A1" tooltip="Gå til arket &quot;Meny&quot;" display="Hovedmeny"/>
  </hyperlinks>
  <pageMargins left="0.78740157499999996" right="0.78740157499999996" top="0.984251969" bottom="0.98425196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B15" sqref="B15"/>
    </sheetView>
  </sheetViews>
  <sheetFormatPr defaultColWidth="11.42578125" defaultRowHeight="12.75" x14ac:dyDescent="0.2"/>
  <sheetData>
    <row r="1" spans="1:4" x14ac:dyDescent="0.2">
      <c r="A1" s="5" t="s">
        <v>8</v>
      </c>
      <c r="C1" s="34" t="s">
        <v>16</v>
      </c>
    </row>
    <row r="3" spans="1:4" x14ac:dyDescent="0.2">
      <c r="A3" s="25" t="s">
        <v>25</v>
      </c>
    </row>
    <row r="4" spans="1:4" x14ac:dyDescent="0.2">
      <c r="A4" s="22" t="s">
        <v>9</v>
      </c>
      <c r="B4" s="22" t="s">
        <v>10</v>
      </c>
      <c r="C4" s="22" t="s">
        <v>11</v>
      </c>
      <c r="D4" s="22" t="s">
        <v>12</v>
      </c>
    </row>
    <row r="5" spans="1:4" x14ac:dyDescent="0.2">
      <c r="A5" s="22">
        <v>1</v>
      </c>
      <c r="B5" s="22">
        <v>1</v>
      </c>
      <c r="C5" s="22">
        <v>3</v>
      </c>
      <c r="D5" s="22">
        <v>3</v>
      </c>
    </row>
    <row r="6" spans="1:4" x14ac:dyDescent="0.2">
      <c r="A6" s="22">
        <v>2</v>
      </c>
      <c r="B6" s="22">
        <v>2</v>
      </c>
      <c r="C6" s="22">
        <v>3</v>
      </c>
      <c r="D6" s="22">
        <v>3</v>
      </c>
    </row>
    <row r="7" spans="1:4" x14ac:dyDescent="0.2">
      <c r="A7" s="22">
        <v>3</v>
      </c>
      <c r="B7" s="22">
        <v>3</v>
      </c>
      <c r="C7" s="22">
        <v>4</v>
      </c>
      <c r="D7" s="22">
        <v>4</v>
      </c>
    </row>
    <row r="8" spans="1:4" x14ac:dyDescent="0.2">
      <c r="A8" s="22">
        <v>4</v>
      </c>
      <c r="B8" s="22">
        <v>4</v>
      </c>
      <c r="C8" s="22">
        <v>4</v>
      </c>
      <c r="D8" s="22">
        <v>4</v>
      </c>
    </row>
    <row r="9" spans="1:4" x14ac:dyDescent="0.2">
      <c r="A9" s="22">
        <v>5</v>
      </c>
      <c r="B9" s="22">
        <v>5</v>
      </c>
      <c r="C9" s="22">
        <v>5</v>
      </c>
      <c r="D9" s="22">
        <v>5</v>
      </c>
    </row>
    <row r="10" spans="1:4" x14ac:dyDescent="0.2">
      <c r="A10" s="22">
        <v>6</v>
      </c>
      <c r="B10" s="22">
        <v>6</v>
      </c>
      <c r="C10" s="22">
        <v>6</v>
      </c>
      <c r="D10" s="22">
        <v>7</v>
      </c>
    </row>
    <row r="11" spans="1:4" x14ac:dyDescent="0.2">
      <c r="A11" s="22">
        <v>7</v>
      </c>
      <c r="B11" s="22">
        <v>6</v>
      </c>
      <c r="C11" s="22">
        <v>7</v>
      </c>
      <c r="D11" s="22">
        <v>9</v>
      </c>
    </row>
    <row r="12" spans="1:4" x14ac:dyDescent="0.2">
      <c r="A12" s="22">
        <v>8</v>
      </c>
      <c r="B12" s="22">
        <v>7</v>
      </c>
      <c r="C12" s="22">
        <v>8</v>
      </c>
      <c r="D12" s="22">
        <v>15</v>
      </c>
    </row>
    <row r="13" spans="1:4" x14ac:dyDescent="0.2">
      <c r="A13" s="22">
        <v>9</v>
      </c>
      <c r="B13" s="22">
        <v>7</v>
      </c>
      <c r="C13" s="22">
        <v>9</v>
      </c>
      <c r="D13" s="22">
        <v>21</v>
      </c>
    </row>
    <row r="14" spans="1:4" x14ac:dyDescent="0.2">
      <c r="A14" s="39" t="s">
        <v>26</v>
      </c>
      <c r="B14" s="22"/>
      <c r="C14" s="22"/>
      <c r="D14" s="22"/>
    </row>
    <row r="15" spans="1:4" x14ac:dyDescent="0.2">
      <c r="A15" s="22">
        <f>SKEW(A5:A13)</f>
        <v>0</v>
      </c>
      <c r="B15" s="29">
        <f>SKEW(B5:B13)</f>
        <v>-0.46547528735242666</v>
      </c>
      <c r="C15" s="29">
        <f>SKEW(C5:C13)</f>
        <v>0.4654752873524266</v>
      </c>
      <c r="D15" s="29">
        <f>SKEW(D5:D13)</f>
        <v>1.4851362698638213</v>
      </c>
    </row>
  </sheetData>
  <phoneticPr fontId="5" type="noConversion"/>
  <hyperlinks>
    <hyperlink ref="C1" location="Meny!A1" tooltip="Gå til arket &quot;Meny&quot;" display="Hovedmeny"/>
  </hyperlinks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Menu</vt:lpstr>
      <vt:lpstr>Fig 1.2</vt:lpstr>
      <vt:lpstr>Fig 1.5</vt:lpstr>
    </vt:vector>
  </TitlesOfParts>
  <Company>HiST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TOH</dc:creator>
  <cp:lastModifiedBy>Emilie Hartmann-Petersen</cp:lastModifiedBy>
  <dcterms:created xsi:type="dcterms:W3CDTF">2007-03-16T10:22:33Z</dcterms:created>
  <dcterms:modified xsi:type="dcterms:W3CDTF">2012-06-29T12:26:06Z</dcterms:modified>
</cp:coreProperties>
</file>