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230" yWindow="825" windowWidth="7320" windowHeight="5715"/>
  </bookViews>
  <sheets>
    <sheet name="Opg 1.3" sheetId="3" r:id="rId1"/>
    <sheet name="Opg 1.4" sheetId="4" r:id="rId2"/>
    <sheet name="Opg 1.5" sheetId="5" r:id="rId3"/>
  </sheets>
  <calcPr calcId="145621"/>
</workbook>
</file>

<file path=xl/calcChain.xml><?xml version="1.0" encoding="utf-8"?>
<calcChain xmlns="http://schemas.openxmlformats.org/spreadsheetml/2006/main">
  <c r="H14" i="3" l="1"/>
  <c r="F10" i="5"/>
  <c r="F8" i="5"/>
  <c r="F7" i="5"/>
  <c r="F5" i="5"/>
  <c r="F4" i="5"/>
  <c r="C5" i="4"/>
  <c r="C6" i="4"/>
  <c r="C7" i="4"/>
  <c r="C8" i="4"/>
  <c r="C9" i="4"/>
  <c r="C10" i="4"/>
  <c r="C4" i="4"/>
  <c r="C12" i="4" s="1"/>
  <c r="E5" i="4" s="1"/>
  <c r="E8" i="4"/>
  <c r="B12" i="4"/>
  <c r="H13" i="3"/>
  <c r="H11" i="3"/>
  <c r="D10" i="3"/>
  <c r="H10" i="3"/>
  <c r="D11" i="3"/>
  <c r="F9" i="5"/>
  <c r="H12" i="3" l="1"/>
</calcChain>
</file>

<file path=xl/sharedStrings.xml><?xml version="1.0" encoding="utf-8"?>
<sst xmlns="http://schemas.openxmlformats.org/spreadsheetml/2006/main" count="35" uniqueCount="29">
  <si>
    <t>Median</t>
  </si>
  <si>
    <t>Varians</t>
  </si>
  <si>
    <t>Data:</t>
  </si>
  <si>
    <t>Person nr</t>
  </si>
  <si>
    <t>IQ</t>
  </si>
  <si>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 xml:space="preserve"> =</t>
    </r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</si>
  <si>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</si>
  <si>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</si>
  <si>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</si>
  <si>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</si>
  <si>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</si>
  <si>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</si>
  <si>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</si>
  <si>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</si>
  <si>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</si>
  <si>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</si>
  <si>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</si>
  <si>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</si>
  <si>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Gennemsnit</t>
  </si>
  <si>
    <t>Standardafvigelse</t>
  </si>
  <si>
    <t>Variationskoeff.</t>
  </si>
  <si>
    <t>Variationsbredde</t>
  </si>
  <si>
    <t>Skævhed</t>
  </si>
  <si>
    <t>Opgave 1.4</t>
  </si>
  <si>
    <t>Empirisk standardafvigelse ved kendt forventningsværdi:</t>
  </si>
  <si>
    <t>Empirisk standardafvigelse ved ukendt forventningsværdi:</t>
  </si>
  <si>
    <t>Opgave 1.5</t>
  </si>
  <si>
    <t>Afkast:</t>
  </si>
  <si>
    <t>Opgave 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</si>
</sst>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0"/>
    <numFmt numFmtId="166" formatCode="0.000\ %"/>
    <numFmt numFmtId="167" formatCode="0.0000\ %"/>
    <numFmt numFmtId="168" formatCode="0.00000000"/>
  </numFmts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5">
    <xf numFmtId="0" fontId="0" fillId="0" borderId="0" xfId="0"/>
    <xf numFmtId="2" fontId="0" fillId="0" borderId="0" xfId="0" applyNumberFormat="1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0" xfId="0" applyBorder="1"/>
    <xf numFmtId="164" fontId="0" fillId="0" borderId="0" xfId="0" applyNumberFormat="1"/>
    <xf numFmtId="0" fontId="0" fillId="0" borderId="0" xfId="0" applyAlignment="1">
      <alignment horizontal="center"/>
    </xf>
    <xf numFmtId="2" fontId="0" fillId="0" borderId="4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4" xfId="0" applyNumberFormat="1" applyBorder="1"/>
    <xf numFmtId="165" fontId="0" fillId="0" borderId="5" xfId="0" applyNumberFormat="1" applyBorder="1"/>
    <xf numFmtId="0" fontId="0" fillId="0" borderId="7" xfId="0" applyBorder="1" applyAlignment="1"/>
    <xf numFmtId="0" fontId="3" fillId="0" borderId="0" xfId="0" applyFont="1"/>
    <xf numFmtId="0" fontId="3" fillId="0" borderId="0" xfId="0" applyFont="1" applyAlignment="1">
      <alignment horizontal="right"/>
    </xf>
    <xf numFmtId="1" fontId="0" fillId="0" borderId="0" xfId="0" applyNumberFormat="1"/>
    <xf numFmtId="164" fontId="2" fillId="0" borderId="0" xfId="0" applyNumberFormat="1" applyFont="1"/>
    <xf numFmtId="0" fontId="0" fillId="0" borderId="0" xfId="0" applyBorder="1" applyAlignment="1"/>
    <xf numFmtId="2" fontId="3" fillId="0" borderId="0" xfId="0" applyNumberFormat="1" applyFont="1"/>
    <xf numFmtId="166" fontId="0" fillId="0" borderId="0" xfId="1" applyNumberFormat="1" applyFont="1"/>
    <xf numFmtId="166" fontId="0" fillId="0" borderId="4" xfId="1" applyNumberFormat="1" applyFont="1" applyBorder="1"/>
    <xf numFmtId="166" fontId="0" fillId="0" borderId="6" xfId="1" applyNumberFormat="1" applyFont="1" applyBorder="1"/>
    <xf numFmtId="168" fontId="0" fillId="0" borderId="4" xfId="0" applyNumberFormat="1" applyBorder="1"/>
    <xf numFmtId="167" fontId="0" fillId="0" borderId="5" xfId="1" applyNumberFormat="1" applyFont="1" applyBorder="1"/>
    <xf numFmtId="10" fontId="0" fillId="0" borderId="0" xfId="0" applyNumberFormat="1"/>
    <xf numFmtId="0" fontId="3" fillId="0" borderId="1" xfId="0" applyFont="1" applyBorder="1"/>
    <xf numFmtId="0" fontId="3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3" fillId="0" borderId="10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11" xfId="0" applyFont="1" applyBorder="1" applyAlignment="1">
      <alignment horizontal="left"/>
    </xf>
    <xf numFmtId="0" fontId="0" fillId="0" borderId="0" xfId="0" applyBorder="1" applyAlignment="1">
      <alignment horizontal="left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/>
  </sheetViews>
  <sheetFormatPr defaultColWidth="11.42578125" defaultRowHeight="12.75" x14ac:dyDescent="0.2"/>
  <cols>
    <col min="1" max="8" width="7.7109375" customWidth="1"/>
    <col min="9" max="9" width="6.42578125" customWidth="1"/>
  </cols>
  <sheetData>
    <row r="1" spans="1:8" x14ac:dyDescent="0.2">
      <c r="A1" s="2" t="s">
        <v>28</v>
      </c>
      <c r="B1" s="7"/>
      <c r="C1" s="7"/>
      <c r="D1" s="7"/>
      <c r="E1" s="7"/>
    </row>
    <row r="3" spans="1:8" x14ac:dyDescent="0.2">
      <c r="A3" t="s">
        <v>2</v>
      </c>
    </row>
    <row r="4" spans="1:8" x14ac:dyDescent="0.2">
      <c r="A4" s="1">
        <v>24.55</v>
      </c>
      <c r="B4" s="1">
        <v>23.08</v>
      </c>
      <c r="C4" s="1">
        <v>25.18</v>
      </c>
      <c r="D4" s="1">
        <v>26.28</v>
      </c>
      <c r="E4" s="1">
        <v>23.14</v>
      </c>
      <c r="F4" s="1">
        <v>23.28</v>
      </c>
      <c r="G4" s="1">
        <v>26.59</v>
      </c>
      <c r="H4" s="1">
        <v>27.02</v>
      </c>
    </row>
    <row r="5" spans="1:8" x14ac:dyDescent="0.2">
      <c r="A5" s="1">
        <v>25.63</v>
      </c>
      <c r="B5" s="1">
        <v>23.96</v>
      </c>
      <c r="C5" s="1">
        <v>23.45</v>
      </c>
      <c r="D5" s="1">
        <v>24.77</v>
      </c>
      <c r="E5" s="1">
        <v>23.81</v>
      </c>
      <c r="F5" s="1">
        <v>23.88</v>
      </c>
      <c r="G5" s="1">
        <v>24.5</v>
      </c>
      <c r="H5" s="1">
        <v>24.25</v>
      </c>
    </row>
    <row r="6" spans="1:8" x14ac:dyDescent="0.2">
      <c r="A6" s="1">
        <v>25.07</v>
      </c>
      <c r="B6" s="1">
        <v>23.13</v>
      </c>
      <c r="C6" s="1">
        <v>22.81</v>
      </c>
      <c r="D6" s="1">
        <v>25.42</v>
      </c>
      <c r="E6" s="1">
        <v>26.33</v>
      </c>
      <c r="F6" s="1">
        <v>26.05</v>
      </c>
      <c r="G6" s="1">
        <v>25.84</v>
      </c>
      <c r="H6" s="1">
        <v>23.3</v>
      </c>
    </row>
    <row r="7" spans="1:8" x14ac:dyDescent="0.2">
      <c r="A7" s="1">
        <v>23.48</v>
      </c>
      <c r="B7" s="1">
        <v>22.53</v>
      </c>
      <c r="C7" s="1">
        <v>23.64</v>
      </c>
      <c r="D7" s="1">
        <v>23.62</v>
      </c>
      <c r="E7" s="1">
        <v>25.97</v>
      </c>
      <c r="F7" s="1">
        <v>23.04</v>
      </c>
      <c r="G7" s="1">
        <v>26.67</v>
      </c>
      <c r="H7" s="1">
        <v>24.84</v>
      </c>
    </row>
    <row r="8" spans="1:8" x14ac:dyDescent="0.2">
      <c r="A8" s="1"/>
    </row>
    <row r="9" spans="1:8" x14ac:dyDescent="0.2">
      <c r="A9" s="1"/>
    </row>
    <row r="10" spans="1:8" x14ac:dyDescent="0.2">
      <c r="A10" s="1"/>
      <c r="B10" s="29" t="s">
        <v>18</v>
      </c>
      <c r="C10" s="30"/>
      <c r="D10" s="8">
        <f>AVERAGE(A4:H7)</f>
        <v>24.534687499999997</v>
      </c>
      <c r="F10" s="32" t="s">
        <v>1</v>
      </c>
      <c r="G10" s="30"/>
      <c r="H10" s="11">
        <f>VAR(A4:H7)</f>
        <v>1.734780544354839</v>
      </c>
    </row>
    <row r="11" spans="1:8" x14ac:dyDescent="0.2">
      <c r="B11" s="31" t="s">
        <v>0</v>
      </c>
      <c r="C11" s="28"/>
      <c r="D11" s="10">
        <f>MEDIAN(A4:H7)</f>
        <v>24.375</v>
      </c>
      <c r="F11" s="33" t="s">
        <v>19</v>
      </c>
      <c r="G11" s="34"/>
      <c r="H11" s="9">
        <f>STDEV(A4:H7)</f>
        <v>1.3171106803738397</v>
      </c>
    </row>
    <row r="12" spans="1:8" x14ac:dyDescent="0.2">
      <c r="B12" s="13"/>
      <c r="C12" s="13"/>
      <c r="D12" s="5"/>
      <c r="F12" s="33" t="s">
        <v>20</v>
      </c>
      <c r="G12" s="34"/>
      <c r="H12" s="12">
        <f>H11/D10</f>
        <v>5.3683613470676565E-2</v>
      </c>
    </row>
    <row r="13" spans="1:8" x14ac:dyDescent="0.2">
      <c r="F13" s="27" t="s">
        <v>21</v>
      </c>
      <c r="G13" s="28"/>
      <c r="H13" s="10">
        <f>MAX(A4:H7)-MIN(A4:H7)</f>
        <v>4.4899999999999984</v>
      </c>
    </row>
    <row r="14" spans="1:8" x14ac:dyDescent="0.2">
      <c r="F14" s="26" t="s">
        <v>22</v>
      </c>
      <c r="G14" s="3"/>
      <c r="H14" s="4">
        <f>SKEW(A4:H7)</f>
        <v>0.33511911560284979</v>
      </c>
    </row>
    <row r="16" spans="1:8" x14ac:dyDescent="0.2">
      <c r="A16" s="1"/>
      <c r="B16" s="1"/>
      <c r="C16" s="1"/>
      <c r="D16" s="1"/>
      <c r="E16" s="1"/>
      <c r="F16" s="1"/>
      <c r="G16" s="1"/>
      <c r="H16" s="1"/>
    </row>
    <row r="17" spans="1:8" x14ac:dyDescent="0.2">
      <c r="A17" s="1"/>
      <c r="B17" s="1"/>
      <c r="C17" s="1"/>
      <c r="D17" s="1"/>
      <c r="E17" s="1"/>
      <c r="F17" s="1"/>
      <c r="G17" s="1"/>
      <c r="H17" s="1"/>
    </row>
    <row r="18" spans="1:8" x14ac:dyDescent="0.2">
      <c r="A18" s="1"/>
      <c r="B18" s="1"/>
      <c r="C18" s="1"/>
      <c r="D18" s="1"/>
      <c r="E18" s="1"/>
      <c r="F18" s="1"/>
      <c r="G18" s="1"/>
      <c r="H18" s="1"/>
    </row>
    <row r="19" spans="1:8" x14ac:dyDescent="0.2">
      <c r="A19" s="1"/>
      <c r="B19" s="1"/>
      <c r="C19" s="1"/>
      <c r="D19" s="1"/>
      <c r="E19" s="1"/>
      <c r="F19" s="1"/>
      <c r="G19" s="1"/>
      <c r="H19" s="1"/>
    </row>
    <row r="20" spans="1:8" x14ac:dyDescent="0.2">
      <c r="A20" s="1"/>
    </row>
    <row r="21" spans="1:8" x14ac:dyDescent="0.2">
      <c r="A21" s="1"/>
    </row>
    <row r="26" spans="1:8" x14ac:dyDescent="0.2">
      <c r="A26" s="1"/>
    </row>
  </sheetData>
  <mergeCells count="6">
    <mergeCell ref="F13:G13"/>
    <mergeCell ref="B10:C10"/>
    <mergeCell ref="B11:C11"/>
    <mergeCell ref="F10:G10"/>
    <mergeCell ref="F11:G11"/>
    <mergeCell ref="F12:G12"/>
  </mergeCells>
  <phoneticPr fontId="1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8" sqref="E8"/>
    </sheetView>
  </sheetViews>
  <sheetFormatPr defaultColWidth="11.42578125" defaultRowHeight="12.75" x14ac:dyDescent="0.2"/>
  <cols>
    <col min="1" max="1" width="9.7109375" customWidth="1"/>
    <col min="2" max="2" width="7.140625" customWidth="1"/>
    <col min="4" max="4" width="6" customWidth="1"/>
    <col min="5" max="5" width="13" bestFit="1" customWidth="1"/>
  </cols>
  <sheetData>
    <row r="1" spans="1:5" x14ac:dyDescent="0.2">
      <c r="A1" s="2" t="s">
        <v>23</v>
      </c>
    </row>
    <row r="2" spans="1:5" x14ac:dyDescent="0.2">
      <c r="C2" s="15" t="s">
        <v>5</v>
      </c>
      <c r="D2">
        <v>100</v>
      </c>
    </row>
    <row r="3" spans="1:5" x14ac:dyDescent="0.2">
      <c r="A3" s="14" t="s">
        <v>3</v>
      </c>
      <c r="B3" s="15" t="s">
        <v>4</v>
      </c>
    </row>
    <row r="4" spans="1:5" x14ac:dyDescent="0.2">
      <c r="A4">
        <v>1</v>
      </c>
      <c r="B4">
        <v>93</v>
      </c>
      <c r="C4" s="16">
        <f>(B4-$D$2)^2</f>
        <v>49</v>
      </c>
      <c r="E4" s="14" t="s">
        <v>24</v>
      </c>
    </row>
    <row r="5" spans="1:5" x14ac:dyDescent="0.2">
      <c r="A5">
        <v>2</v>
      </c>
      <c r="B5">
        <v>125</v>
      </c>
      <c r="C5" s="16">
        <f t="shared" ref="C5:C10" si="0">(B5-$D$2)^2</f>
        <v>625</v>
      </c>
      <c r="E5" s="17">
        <f>SQRT(C12/7)</f>
        <v>15.748015748023622</v>
      </c>
    </row>
    <row r="6" spans="1:5" x14ac:dyDescent="0.2">
      <c r="A6">
        <v>3</v>
      </c>
      <c r="B6">
        <v>103</v>
      </c>
      <c r="C6" s="16">
        <f t="shared" si="0"/>
        <v>9</v>
      </c>
    </row>
    <row r="7" spans="1:5" x14ac:dyDescent="0.2">
      <c r="A7">
        <v>4</v>
      </c>
      <c r="B7">
        <v>87</v>
      </c>
      <c r="C7" s="16">
        <f t="shared" si="0"/>
        <v>169</v>
      </c>
      <c r="E7" s="14" t="s">
        <v>25</v>
      </c>
    </row>
    <row r="8" spans="1:5" x14ac:dyDescent="0.2">
      <c r="A8">
        <v>5</v>
      </c>
      <c r="B8">
        <v>74</v>
      </c>
      <c r="C8" s="16">
        <f t="shared" si="0"/>
        <v>676</v>
      </c>
      <c r="E8" s="17">
        <f>STDEV(B4:B10)</f>
        <v>15.967228342839606</v>
      </c>
    </row>
    <row r="9" spans="1:5" x14ac:dyDescent="0.2">
      <c r="A9">
        <v>6</v>
      </c>
      <c r="B9">
        <v>92</v>
      </c>
      <c r="C9" s="16">
        <f t="shared" si="0"/>
        <v>64</v>
      </c>
    </row>
    <row r="10" spans="1:5" x14ac:dyDescent="0.2">
      <c r="A10">
        <v>7</v>
      </c>
      <c r="B10">
        <v>88</v>
      </c>
      <c r="C10" s="16">
        <f t="shared" si="0"/>
        <v>144</v>
      </c>
    </row>
    <row r="12" spans="1:5" x14ac:dyDescent="0.2">
      <c r="B12" s="6">
        <f>AVERAGE(B4:B10)</f>
        <v>94.571428571428569</v>
      </c>
      <c r="C12" s="16">
        <f>SUM(C4:C10)</f>
        <v>1736</v>
      </c>
    </row>
  </sheetData>
  <phoneticPr fontId="6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D4" sqref="D4:E4"/>
    </sheetView>
  </sheetViews>
  <sheetFormatPr defaultColWidth="11.42578125" defaultRowHeight="12.75" x14ac:dyDescent="0.2"/>
  <cols>
    <col min="1" max="1" width="7.7109375" customWidth="1"/>
    <col min="2" max="2" width="10.7109375" customWidth="1"/>
    <col min="3" max="4" width="7.7109375" customWidth="1"/>
    <col min="5" max="5" width="8" customWidth="1"/>
    <col min="6" max="6" width="10.85546875" customWidth="1"/>
    <col min="7" max="8" width="7.7109375" customWidth="1"/>
    <col min="9" max="9" width="6.42578125" customWidth="1"/>
    <col min="12" max="12" width="12.5703125" bestFit="1" customWidth="1"/>
  </cols>
  <sheetData>
    <row r="1" spans="1:8" x14ac:dyDescent="0.2">
      <c r="A1" s="2" t="s">
        <v>26</v>
      </c>
      <c r="B1" s="7"/>
      <c r="C1" s="7"/>
      <c r="D1" s="7"/>
      <c r="E1" s="7"/>
    </row>
    <row r="3" spans="1:8" x14ac:dyDescent="0.2">
      <c r="B3" s="14" t="s">
        <v>27</v>
      </c>
    </row>
    <row r="4" spans="1:8" x14ac:dyDescent="0.2">
      <c r="A4" s="19" t="s">
        <v>6</v>
      </c>
      <c r="B4" s="20">
        <v>6.5399999999999998E-3</v>
      </c>
      <c r="C4" s="1"/>
      <c r="D4" s="29" t="s">
        <v>18</v>
      </c>
      <c r="E4" s="30"/>
      <c r="F4" s="21">
        <f>AVERAGE(B4:B15)</f>
        <v>5.4241666666666665E-3</v>
      </c>
      <c r="G4" s="1"/>
      <c r="H4" s="1"/>
    </row>
    <row r="5" spans="1:8" x14ac:dyDescent="0.2">
      <c r="A5" s="19" t="s">
        <v>7</v>
      </c>
      <c r="B5" s="20">
        <v>9.2999999999999992E-3</v>
      </c>
      <c r="C5" s="1"/>
      <c r="D5" s="31" t="s">
        <v>0</v>
      </c>
      <c r="E5" s="28"/>
      <c r="F5" s="22">
        <f>MEDIAN(B4:B15)</f>
        <v>7.0150000000000004E-3</v>
      </c>
      <c r="G5" s="1"/>
      <c r="H5" s="1"/>
    </row>
    <row r="6" spans="1:8" x14ac:dyDescent="0.2">
      <c r="A6" s="19" t="s">
        <v>8</v>
      </c>
      <c r="B6" s="20">
        <v>1.204E-2</v>
      </c>
      <c r="C6" s="1"/>
      <c r="D6" s="1"/>
      <c r="E6" s="1"/>
      <c r="F6" s="1"/>
      <c r="G6" s="1"/>
      <c r="H6" s="1"/>
    </row>
    <row r="7" spans="1:8" x14ac:dyDescent="0.2">
      <c r="A7" s="19" t="s">
        <v>9</v>
      </c>
      <c r="B7" s="20">
        <v>7.4900000000000001E-3</v>
      </c>
      <c r="C7" s="1"/>
      <c r="D7" s="32" t="s">
        <v>1</v>
      </c>
      <c r="E7" s="30"/>
      <c r="F7" s="23">
        <f>VAR(B4:B15)</f>
        <v>2.8733008333333329E-5</v>
      </c>
      <c r="G7" s="1"/>
      <c r="H7" s="1"/>
    </row>
    <row r="8" spans="1:8" x14ac:dyDescent="0.2">
      <c r="A8" s="19" t="s">
        <v>10</v>
      </c>
      <c r="B8" s="20">
        <v>-2.2499999999999998E-3</v>
      </c>
      <c r="D8" s="33" t="s">
        <v>19</v>
      </c>
      <c r="E8" s="34"/>
      <c r="F8" s="24">
        <f>STDEV(B4:B15)</f>
        <v>5.3603179321131062E-3</v>
      </c>
    </row>
    <row r="9" spans="1:8" x14ac:dyDescent="0.2">
      <c r="A9" s="19" t="s">
        <v>11</v>
      </c>
      <c r="B9" s="20">
        <v>-5.9100000000000003E-3</v>
      </c>
      <c r="D9" s="33" t="s">
        <v>20</v>
      </c>
      <c r="E9" s="34"/>
      <c r="F9" s="9">
        <f>F8/F4</f>
        <v>0.98822883984263754</v>
      </c>
    </row>
    <row r="10" spans="1:8" x14ac:dyDescent="0.2">
      <c r="A10" s="19" t="s">
        <v>12</v>
      </c>
      <c r="B10" s="20">
        <v>3.4000000000000002E-4</v>
      </c>
      <c r="C10" s="5"/>
      <c r="D10" s="27" t="s">
        <v>21</v>
      </c>
      <c r="E10" s="28"/>
      <c r="F10" s="22">
        <f>MAX(B4:B15)-MIN(B4:B15)</f>
        <v>1.7950000000000001E-2</v>
      </c>
    </row>
    <row r="11" spans="1:8" x14ac:dyDescent="0.2">
      <c r="A11" s="19" t="s">
        <v>13</v>
      </c>
      <c r="B11" s="20">
        <v>5.6800000000000002E-3</v>
      </c>
      <c r="C11" s="5"/>
    </row>
    <row r="12" spans="1:8" x14ac:dyDescent="0.2">
      <c r="A12" s="19" t="s">
        <v>14</v>
      </c>
      <c r="B12" s="20">
        <v>7.7099999999999998E-3</v>
      </c>
      <c r="C12" s="18"/>
      <c r="D12" s="5"/>
    </row>
    <row r="13" spans="1:8" x14ac:dyDescent="0.2">
      <c r="A13" s="19" t="s">
        <v>15</v>
      </c>
      <c r="B13" s="20">
        <v>1.034E-2</v>
      </c>
      <c r="C13" s="5"/>
      <c r="H13" s="25"/>
    </row>
    <row r="14" spans="1:8" x14ac:dyDescent="0.2">
      <c r="A14" s="19" t="s">
        <v>16</v>
      </c>
      <c r="B14" s="20">
        <v>8.4399999999999996E-3</v>
      </c>
    </row>
    <row r="15" spans="1:8" x14ac:dyDescent="0.2">
      <c r="A15" s="19" t="s">
        <v>17</v>
      </c>
      <c r="B15" s="20">
        <v>5.3699999999999998E-3</v>
      </c>
    </row>
    <row r="16" spans="1:8" x14ac:dyDescent="0.2">
      <c r="A16" s="1"/>
      <c r="B16" s="1"/>
      <c r="C16" s="1"/>
      <c r="D16" s="1"/>
      <c r="E16" s="1"/>
      <c r="F16" s="1"/>
      <c r="G16" s="1"/>
      <c r="H16" s="1"/>
    </row>
    <row r="17" spans="1:8" x14ac:dyDescent="0.2">
      <c r="A17" s="1"/>
      <c r="B17" s="1"/>
      <c r="C17" s="1"/>
      <c r="D17" s="1"/>
      <c r="E17" s="1"/>
      <c r="F17" s="1"/>
      <c r="G17" s="1"/>
      <c r="H17" s="1"/>
    </row>
    <row r="18" spans="1:8" x14ac:dyDescent="0.2">
      <c r="A18" s="1"/>
      <c r="B18" s="1"/>
      <c r="C18" s="1"/>
      <c r="D18" s="1"/>
      <c r="E18" s="1"/>
      <c r="F18" s="1"/>
      <c r="G18" s="1"/>
      <c r="H18" s="1"/>
    </row>
    <row r="19" spans="1:8" x14ac:dyDescent="0.2">
      <c r="A19" s="1"/>
      <c r="B19" s="1"/>
      <c r="C19" s="1"/>
      <c r="D19" s="1"/>
      <c r="E19" s="1"/>
      <c r="F19" s="1"/>
      <c r="G19" s="1"/>
      <c r="H19" s="1"/>
    </row>
    <row r="20" spans="1:8" x14ac:dyDescent="0.2">
      <c r="A20" s="1"/>
    </row>
    <row r="21" spans="1:8" x14ac:dyDescent="0.2">
      <c r="A21" s="1"/>
    </row>
    <row r="26" spans="1:8" x14ac:dyDescent="0.2">
      <c r="A26" s="1"/>
    </row>
  </sheetData>
  <mergeCells count="6">
    <mergeCell ref="D10:E10"/>
    <mergeCell ref="D4:E4"/>
    <mergeCell ref="D7:E7"/>
    <mergeCell ref="D5:E5"/>
    <mergeCell ref="D8:E8"/>
    <mergeCell ref="D9:E9"/>
  </mergeCells>
  <phoneticPr fontId="6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Opg 1.3</vt:lpstr>
      <vt:lpstr>Opg 1.4</vt:lpstr>
      <vt:lpstr>Opg 1.5</vt:lpstr>
    </vt:vector>
  </TitlesOfParts>
  <Company>HiST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TOH</dc:creator>
  <cp:lastModifiedBy>Emilie Hartmann-Petersen</cp:lastModifiedBy>
  <dcterms:created xsi:type="dcterms:W3CDTF">2007-03-16T10:22:33Z</dcterms:created>
  <dcterms:modified xsi:type="dcterms:W3CDTF">2012-06-29T12:26:49Z</dcterms:modified>
</cp:coreProperties>
</file>